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\\spt-ndefstore.efs.sante.ban\Service Achat\_HSmith\MARCHES PUBLICS\MARCHES 2025\270_AOO VIDEOSURVEILLANCE\1 - Construction DCE\"/>
    </mc:Choice>
  </mc:AlternateContent>
  <xr:revisionPtr revIDLastSave="0" documentId="8_{450BE273-4889-4A5B-B1A4-109C554DB978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Feuil1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F102" i="2" l="1"/>
  <c r="F94" i="2"/>
  <c r="F92" i="2"/>
  <c r="F90" i="2"/>
  <c r="F88" i="2"/>
  <c r="F78" i="2"/>
  <c r="F76" i="2"/>
  <c r="F74" i="2"/>
  <c r="F72" i="2"/>
  <c r="F70" i="2"/>
  <c r="F68" i="2"/>
  <c r="F66" i="2"/>
  <c r="F64" i="2"/>
  <c r="F62" i="2"/>
  <c r="F60" i="2"/>
  <c r="F58" i="2"/>
  <c r="F56" i="2"/>
  <c r="F80" i="2" s="1"/>
  <c r="F54" i="2"/>
  <c r="F52" i="2"/>
  <c r="F50" i="2"/>
  <c r="F48" i="2"/>
  <c r="F46" i="2"/>
  <c r="F44" i="2"/>
  <c r="F42" i="2"/>
  <c r="F40" i="2"/>
  <c r="F38" i="2"/>
  <c r="F36" i="2"/>
  <c r="F34" i="2"/>
  <c r="F32" i="2"/>
  <c r="F30" i="2"/>
  <c r="F28" i="2"/>
  <c r="F26" i="2"/>
  <c r="F24" i="2"/>
  <c r="F22" i="2"/>
  <c r="F20" i="2"/>
  <c r="F12" i="2"/>
  <c r="F10" i="2"/>
  <c r="F8" i="2"/>
  <c r="F6" i="2"/>
  <c r="F14" i="2" l="1"/>
  <c r="F105" i="2" s="1"/>
  <c r="F96" i="2"/>
</calcChain>
</file>

<file path=xl/sharedStrings.xml><?xml version="1.0" encoding="utf-8"?>
<sst xmlns="http://schemas.openxmlformats.org/spreadsheetml/2006/main" count="101" uniqueCount="67">
  <si>
    <t>U</t>
  </si>
  <si>
    <t>Ens.</t>
  </si>
  <si>
    <t xml:space="preserve">mise en service et reception image et fonctionnement </t>
  </si>
  <si>
    <t xml:space="preserve">Camera dome fix interieur </t>
  </si>
  <si>
    <t xml:space="preserve">Camera tube fixe exterieur </t>
  </si>
  <si>
    <t>Camera dome mobile exterieur</t>
  </si>
  <si>
    <t xml:space="preserve">mat </t>
  </si>
  <si>
    <t xml:space="preserve">VRD ensemble par cheminementbatiment vers mat </t>
  </si>
  <si>
    <t>mat pour intergration murale</t>
  </si>
  <si>
    <t>injecteur type poe  15w</t>
  </si>
  <si>
    <t>injecteur type poe + 30w</t>
  </si>
  <si>
    <t>injecteur type poe++ 60w</t>
  </si>
  <si>
    <t>cable electrique R2V 1000U 3G2,5mm2</t>
  </si>
  <si>
    <t>ML</t>
  </si>
  <si>
    <t>cable reseau cat 6 a channel U/FTP</t>
  </si>
  <si>
    <t xml:space="preserve">recettage de point informatique avec rapport </t>
  </si>
  <si>
    <t xml:space="preserve">fibre optique OM3 multimode 50/125 6 brins </t>
  </si>
  <si>
    <t xml:space="preserve">reflectometrie par brins de fibre </t>
  </si>
  <si>
    <t>jarretiere fibre optique miltimode LC/LC</t>
  </si>
  <si>
    <t>cordon RJ45 cat 6A</t>
  </si>
  <si>
    <t xml:space="preserve">panneaux de brassage </t>
  </si>
  <si>
    <t xml:space="preserve">guide cable </t>
  </si>
  <si>
    <t xml:space="preserve">bandeau de prise </t>
  </si>
  <si>
    <t>tiroir optique 1U avec traversées et pigtails LC</t>
  </si>
  <si>
    <t xml:space="preserve">prise RJ45 </t>
  </si>
  <si>
    <t xml:space="preserve">prise RJ45 pour baie </t>
  </si>
  <si>
    <t xml:space="preserve">prise RJ45 avec poitier murale </t>
  </si>
  <si>
    <t xml:space="preserve">prise RJ45 male pour mat </t>
  </si>
  <si>
    <t xml:space="preserve">baie informatique 24 U equipé avant /arriere </t>
  </si>
  <si>
    <t xml:space="preserve">switch 24 ports poe managable equipe de leurs Gbic entre et sortie </t>
  </si>
  <si>
    <t xml:space="preserve">poste client </t>
  </si>
  <si>
    <t xml:space="preserve">joystick controleur camera </t>
  </si>
  <si>
    <t xml:space="preserve">ecran mural de surveillance video </t>
  </si>
  <si>
    <t>01</t>
  </si>
  <si>
    <t>CODE</t>
  </si>
  <si>
    <t>LIBELLE</t>
  </si>
  <si>
    <t>UNITÉ</t>
  </si>
  <si>
    <t>QUANTITE</t>
  </si>
  <si>
    <t>P.U.  H.T</t>
  </si>
  <si>
    <t>P.T  H.T.</t>
  </si>
  <si>
    <t xml:space="preserve">GENERALITE </t>
  </si>
  <si>
    <t xml:space="preserve"> </t>
  </si>
  <si>
    <t xml:space="preserve">elaboration de devis </t>
  </si>
  <si>
    <t xml:space="preserve">etude </t>
  </si>
  <si>
    <t>SOUS TOTAL GENERALITE  HT</t>
  </si>
  <si>
    <t>MATERIELS  avec fourniture et pose compris toutes sujétions confondue</t>
  </si>
  <si>
    <t>Fourniture et pose y compris toutes sujétions de pose encastrée ou saillie (Accessoires, de finition, visserie…etc) adaptées aux besoins du chantier.</t>
  </si>
  <si>
    <t>serveur enregistreur numerique 12t</t>
  </si>
  <si>
    <t>SOUS TOTAL MATERIELS ET FOURNITURE  HT</t>
  </si>
  <si>
    <t>TRAVAUX EN RÉGIE</t>
  </si>
  <si>
    <t>SALAIRE HORAIRE</t>
  </si>
  <si>
    <t>Prix horaire de main d'œuvre comprenant toutes charges et taxes confondues autre que la T.V.A.</t>
  </si>
  <si>
    <t>Taux horaire moyen de 06h00 à 20h00 (du Lundi au Vendredi)</t>
  </si>
  <si>
    <t>h</t>
  </si>
  <si>
    <t>Taux horaire moyen de 06h00 à 20h00 (Samedi, dimanche et jours fériés)</t>
  </si>
  <si>
    <t>Taux horaire moyen de 20h00 à 06h00 (Du lundi au vendredi)</t>
  </si>
  <si>
    <t>Taux horaire moyen de 20h00 à 06h00 (Samedi, dimanche et jours fériés)</t>
  </si>
  <si>
    <t>SOUS TOTAL TRAVAUX EN REGIE HT</t>
  </si>
  <si>
    <t>FOURNITURES HORS BORDEREAU</t>
  </si>
  <si>
    <t>Hors bordereau</t>
  </si>
  <si>
    <t>Coefficient appliqué sur le coût H.T. des fournitures hors bordereau</t>
  </si>
  <si>
    <t>%</t>
  </si>
  <si>
    <t>(Coefficient en plus ou moins à préciser par le candidat)</t>
  </si>
  <si>
    <t>F</t>
  </si>
  <si>
    <t xml:space="preserve">etude et plan execution </t>
  </si>
  <si>
    <t>u</t>
  </si>
  <si>
    <t>Detail Quantitatif Estimatif PLATEAU TECHNIQUE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</si>
</sst>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5" formatCode="#,##0.00\ &quot;€&quot;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u/>
      <sz val="10"/>
      <name val="Arial"/>
      <family val="2"/>
    </font>
    <font>
      <b/>
      <u/>
      <sz val="16"/>
      <name val="Arial Narrow"/>
      <family val="2"/>
    </font>
    <font>
      <sz val="14"/>
      <name val="Arial Narrow"/>
      <family val="2"/>
    </font>
    <font>
      <b/>
      <u/>
      <sz val="12"/>
      <name val="Arial Narrow"/>
      <family val="2"/>
    </font>
    <font>
      <sz val="10"/>
      <name val="Arial Narrow"/>
      <family val="2"/>
    </font>
    <font>
      <b/>
      <sz val="10"/>
      <name val="Arial Narrow"/>
      <family val="2"/>
    </font>
    <font>
      <b/>
      <sz val="12"/>
      <name val="Arial Narrow"/>
      <family val="2"/>
    </font>
    <font>
      <b/>
      <sz val="11"/>
      <name val="Arial Narrow"/>
      <family val="2"/>
    </font>
    <font>
      <sz val="11"/>
      <name val="Arial Narrow"/>
      <family val="2"/>
    </font>
    <font>
      <sz val="10"/>
      <color rgb="FFFF0000"/>
      <name val="Arial Narrow"/>
      <family val="2"/>
    </font>
    <font>
      <i/>
      <sz val="10"/>
      <name val="Arial Narrow"/>
      <family val="2"/>
    </font>
    <font>
      <b/>
      <u/>
      <sz val="10"/>
      <name val="Arial Narrow"/>
      <family val="2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465926084170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</cellStyleXfs>
  <cellXfs count="98">
    <xf numFmtId="0" fontId="0" fillId="0" borderId="0" xfId="0"/>
    <xf numFmtId="0" fontId="2" fillId="0" borderId="3" xfId="0" applyFont="1" applyBorder="1"/>
    <xf numFmtId="0" fontId="2" fillId="0" borderId="3" xfId="0" applyFont="1" applyBorder="1" applyAlignment="1">
      <alignment horizontal="center"/>
    </xf>
    <xf numFmtId="0" fontId="4" fillId="3" borderId="9" xfId="3" applyFont="1" applyFill="1" applyBorder="1"/>
    <xf numFmtId="0" fontId="2" fillId="0" borderId="2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2" fontId="2" fillId="0" borderId="10" xfId="1" applyNumberFormat="1" applyFont="1" applyFill="1" applyBorder="1" applyAlignment="1">
      <alignment horizontal="center"/>
    </xf>
    <xf numFmtId="0" fontId="2" fillId="0" borderId="2" xfId="3" applyBorder="1" applyAlignment="1">
      <alignment horizontal="center"/>
    </xf>
    <xf numFmtId="0" fontId="2" fillId="0" borderId="3" xfId="0" applyFont="1" applyBorder="1" applyAlignment="1">
      <alignment wrapText="1"/>
    </xf>
    <xf numFmtId="0" fontId="2" fillId="0" borderId="10" xfId="3" applyBorder="1" applyAlignment="1">
      <alignment horizontal="center" vertical="center" wrapText="1"/>
    </xf>
    <xf numFmtId="0" fontId="0" fillId="0" borderId="3" xfId="0" applyBorder="1" applyAlignment="1">
      <alignment wrapText="1"/>
    </xf>
    <xf numFmtId="0" fontId="0" fillId="0" borderId="10" xfId="0" applyBorder="1" applyAlignment="1">
      <alignment horizontal="center" wrapText="1"/>
    </xf>
    <xf numFmtId="0" fontId="0" fillId="0" borderId="10" xfId="0" applyBorder="1" applyAlignment="1">
      <alignment vertical="center" wrapText="1"/>
    </xf>
    <xf numFmtId="0" fontId="2" fillId="0" borderId="3" xfId="0" quotePrefix="1" applyFont="1" applyBorder="1"/>
    <xf numFmtId="0" fontId="2" fillId="0" borderId="10" xfId="0" applyFont="1" applyBorder="1" applyAlignment="1">
      <alignment horizontal="center" vertical="center" wrapText="1"/>
    </xf>
    <xf numFmtId="0" fontId="2" fillId="0" borderId="3" xfId="0" quotePrefix="1" applyFont="1" applyBorder="1" applyAlignment="1">
      <alignment wrapText="1"/>
    </xf>
    <xf numFmtId="0" fontId="2" fillId="0" borderId="10" xfId="0" applyFont="1" applyBorder="1" applyAlignment="1">
      <alignment horizontal="center" wrapText="1"/>
    </xf>
    <xf numFmtId="0" fontId="2" fillId="0" borderId="10" xfId="3" applyBorder="1" applyAlignment="1">
      <alignment horizontal="center" wrapText="1"/>
    </xf>
    <xf numFmtId="0" fontId="2" fillId="0" borderId="0" xfId="0" applyFont="1" applyAlignment="1">
      <alignment horizontal="center"/>
    </xf>
    <xf numFmtId="0" fontId="5" fillId="4" borderId="10" xfId="0" quotePrefix="1" applyFont="1" applyFill="1" applyBorder="1" applyAlignment="1" applyProtection="1">
      <alignment vertical="top" wrapText="1"/>
      <protection locked="0"/>
    </xf>
    <xf numFmtId="0" fontId="5" fillId="4" borderId="2" xfId="0" applyFont="1" applyFill="1" applyBorder="1" applyAlignment="1" applyProtection="1">
      <alignment vertical="top" wrapText="1"/>
      <protection locked="0"/>
    </xf>
    <xf numFmtId="0" fontId="6" fillId="4" borderId="2" xfId="0" applyFont="1" applyFill="1" applyBorder="1" applyAlignment="1" applyProtection="1">
      <alignment vertical="top" wrapText="1"/>
      <protection locked="0"/>
    </xf>
    <xf numFmtId="43" fontId="3" fillId="4" borderId="10" xfId="1" applyFont="1" applyFill="1" applyBorder="1" applyAlignment="1" applyProtection="1">
      <alignment vertical="top" wrapText="1"/>
      <protection locked="0"/>
    </xf>
    <xf numFmtId="0" fontId="7" fillId="0" borderId="10" xfId="0" applyFont="1" applyBorder="1" applyAlignment="1" applyProtection="1">
      <alignment vertical="top" wrapText="1"/>
      <protection locked="0"/>
    </xf>
    <xf numFmtId="0" fontId="8" fillId="0" borderId="2" xfId="0" applyFont="1" applyBorder="1" applyAlignment="1" applyProtection="1">
      <alignment vertical="top" wrapText="1"/>
      <protection locked="0"/>
    </xf>
    <xf numFmtId="43" fontId="3" fillId="0" borderId="10" xfId="1" applyFont="1" applyBorder="1" applyAlignment="1" applyProtection="1">
      <alignment vertical="top" wrapText="1"/>
      <protection locked="0"/>
    </xf>
    <xf numFmtId="0" fontId="9" fillId="0" borderId="2" xfId="0" applyFont="1" applyBorder="1" applyAlignment="1" applyProtection="1">
      <alignment horizontal="center" vertical="top" wrapText="1"/>
      <protection locked="0"/>
    </xf>
    <xf numFmtId="165" fontId="3" fillId="0" borderId="10" xfId="1" applyNumberFormat="1" applyFont="1" applyBorder="1" applyAlignment="1" applyProtection="1">
      <alignment horizontal="center" vertical="top" wrapText="1"/>
      <protection locked="0"/>
    </xf>
    <xf numFmtId="0" fontId="10" fillId="0" borderId="10" xfId="0" applyFont="1" applyBorder="1" applyAlignment="1" applyProtection="1">
      <alignment vertical="top" wrapText="1"/>
      <protection locked="0"/>
    </xf>
    <xf numFmtId="0" fontId="3" fillId="2" borderId="8" xfId="3" applyFont="1" applyFill="1" applyBorder="1" applyAlignment="1">
      <alignment wrapText="1"/>
    </xf>
    <xf numFmtId="0" fontId="11" fillId="5" borderId="11" xfId="0" applyFont="1" applyFill="1" applyBorder="1" applyAlignment="1" applyProtection="1">
      <alignment vertical="top" wrapText="1"/>
      <protection locked="0"/>
    </xf>
    <xf numFmtId="0" fontId="11" fillId="5" borderId="12" xfId="0" applyFont="1" applyFill="1" applyBorder="1" applyAlignment="1" applyProtection="1">
      <alignment vertical="top" wrapText="1"/>
      <protection locked="0"/>
    </xf>
    <xf numFmtId="0" fontId="11" fillId="5" borderId="7" xfId="0" applyFont="1" applyFill="1" applyBorder="1" applyAlignment="1" applyProtection="1">
      <alignment vertical="top" wrapText="1"/>
      <protection locked="0"/>
    </xf>
    <xf numFmtId="0" fontId="11" fillId="5" borderId="6" xfId="0" applyFont="1" applyFill="1" applyBorder="1" applyAlignment="1" applyProtection="1">
      <alignment vertical="top" wrapText="1"/>
      <protection locked="0"/>
    </xf>
    <xf numFmtId="0" fontId="11" fillId="4" borderId="13" xfId="0" applyFont="1" applyFill="1" applyBorder="1" applyAlignment="1">
      <alignment horizontal="center" vertical="top"/>
    </xf>
    <xf numFmtId="0" fontId="11" fillId="4" borderId="13" xfId="0" applyFont="1" applyFill="1" applyBorder="1" applyAlignment="1">
      <alignment vertical="top" wrapText="1"/>
    </xf>
    <xf numFmtId="0" fontId="12" fillId="4" borderId="14" xfId="0" applyFont="1" applyFill="1" applyBorder="1" applyAlignment="1">
      <alignment horizontal="center" vertical="top"/>
    </xf>
    <xf numFmtId="0" fontId="12" fillId="4" borderId="13" xfId="0" applyFont="1" applyFill="1" applyBorder="1" applyAlignment="1">
      <alignment horizontal="center" vertical="top"/>
    </xf>
    <xf numFmtId="0" fontId="8" fillId="0" borderId="10" xfId="0" applyFont="1" applyBorder="1" applyAlignment="1">
      <alignment horizontal="center" vertical="top"/>
    </xf>
    <xf numFmtId="0" fontId="9" fillId="0" borderId="10" xfId="0" applyFont="1" applyBorder="1" applyAlignment="1">
      <alignment vertical="top" wrapText="1"/>
    </xf>
    <xf numFmtId="0" fontId="8" fillId="0" borderId="2" xfId="0" applyFont="1" applyBorder="1" applyAlignment="1">
      <alignment horizontal="center" vertical="top"/>
    </xf>
    <xf numFmtId="43" fontId="3" fillId="0" borderId="10" xfId="1" applyFont="1" applyBorder="1" applyAlignment="1" applyProtection="1">
      <alignment horizontal="center" vertical="top"/>
    </xf>
    <xf numFmtId="0" fontId="8" fillId="0" borderId="0" xfId="0" applyFont="1"/>
    <xf numFmtId="0" fontId="3" fillId="0" borderId="10" xfId="1" applyNumberFormat="1" applyFont="1" applyFill="1" applyBorder="1" applyAlignment="1" applyProtection="1">
      <alignment horizontal="center" vertical="top"/>
    </xf>
    <xf numFmtId="165" fontId="3" fillId="0" borderId="10" xfId="1" applyNumberFormat="1" applyFont="1" applyFill="1" applyBorder="1" applyAlignment="1" applyProtection="1">
      <alignment horizontal="center" vertical="top"/>
    </xf>
    <xf numFmtId="0" fontId="8" fillId="0" borderId="10" xfId="0" applyFont="1" applyBorder="1" applyAlignment="1">
      <alignment vertical="top" wrapText="1"/>
    </xf>
    <xf numFmtId="0" fontId="3" fillId="0" borderId="10" xfId="1" applyNumberFormat="1" applyFont="1" applyFill="1" applyBorder="1" applyAlignment="1" applyProtection="1">
      <alignment horizontal="center" vertical="center"/>
    </xf>
    <xf numFmtId="165" fontId="3" fillId="0" borderId="10" xfId="1" applyNumberFormat="1" applyFont="1" applyFill="1" applyBorder="1" applyAlignment="1" applyProtection="1">
      <alignment horizontal="center" vertical="center"/>
    </xf>
    <xf numFmtId="0" fontId="13" fillId="0" borderId="0" xfId="0" applyFont="1"/>
    <xf numFmtId="0" fontId="14" fillId="0" borderId="10" xfId="0" applyFont="1" applyBorder="1" applyAlignment="1">
      <alignment vertical="top" wrapText="1"/>
    </xf>
    <xf numFmtId="0" fontId="3" fillId="0" borderId="10" xfId="1" applyNumberFormat="1" applyFont="1" applyBorder="1" applyAlignment="1" applyProtection="1">
      <alignment horizontal="center" vertical="top" wrapText="1"/>
      <protection locked="0"/>
    </xf>
    <xf numFmtId="0" fontId="11" fillId="4" borderId="15" xfId="0" applyFont="1" applyFill="1" applyBorder="1" applyAlignment="1">
      <alignment horizontal="center" vertical="top"/>
    </xf>
    <xf numFmtId="0" fontId="12" fillId="4" borderId="16" xfId="0" applyFont="1" applyFill="1" applyBorder="1" applyAlignment="1">
      <alignment horizontal="center" vertical="top"/>
    </xf>
    <xf numFmtId="0" fontId="12" fillId="4" borderId="17" xfId="0" applyFont="1" applyFill="1" applyBorder="1" applyAlignment="1">
      <alignment horizontal="center" vertical="top"/>
    </xf>
    <xf numFmtId="165" fontId="12" fillId="4" borderId="17" xfId="0" applyNumberFormat="1" applyFont="1" applyFill="1" applyBorder="1" applyAlignment="1">
      <alignment horizontal="center" vertical="top"/>
    </xf>
    <xf numFmtId="3" fontId="15" fillId="0" borderId="10" xfId="0" applyNumberFormat="1" applyFont="1" applyBorder="1" applyAlignment="1">
      <alignment horizontal="center" vertical="top"/>
    </xf>
    <xf numFmtId="43" fontId="3" fillId="0" borderId="18" xfId="1" applyFont="1" applyFill="1" applyBorder="1" applyAlignment="1" applyProtection="1">
      <alignment horizontal="center" vertical="top"/>
    </xf>
    <xf numFmtId="165" fontId="3" fillId="0" borderId="18" xfId="1" applyNumberFormat="1" applyFont="1" applyFill="1" applyBorder="1" applyAlignment="1" applyProtection="1">
      <alignment horizontal="center" vertical="top"/>
    </xf>
    <xf numFmtId="43" fontId="3" fillId="0" borderId="10" xfId="1" applyFont="1" applyFill="1" applyBorder="1" applyAlignment="1" applyProtection="1">
      <alignment horizontal="center" vertical="top"/>
    </xf>
    <xf numFmtId="165" fontId="2" fillId="0" borderId="10" xfId="1" applyNumberFormat="1" applyFont="1" applyFill="1" applyBorder="1" applyAlignment="1">
      <alignment horizontal="center"/>
    </xf>
    <xf numFmtId="165" fontId="0" fillId="0" borderId="10" xfId="0" applyNumberFormat="1" applyBorder="1" applyAlignment="1">
      <alignment vertical="center" wrapText="1"/>
    </xf>
    <xf numFmtId="0" fontId="0" fillId="0" borderId="10" xfId="0" applyBorder="1"/>
    <xf numFmtId="165" fontId="0" fillId="0" borderId="10" xfId="0" applyNumberFormat="1" applyBorder="1"/>
    <xf numFmtId="2" fontId="2" fillId="0" borderId="2" xfId="3" applyNumberFormat="1" applyBorder="1" applyAlignment="1">
      <alignment horizontal="center"/>
    </xf>
    <xf numFmtId="0" fontId="0" fillId="0" borderId="10" xfId="0" applyBorder="1" applyAlignment="1" applyProtection="1">
      <alignment vertical="top" wrapText="1"/>
      <protection locked="0"/>
    </xf>
    <xf numFmtId="165" fontId="0" fillId="0" borderId="10" xfId="0" applyNumberFormat="1" applyBorder="1" applyAlignment="1" applyProtection="1">
      <alignment vertical="top" wrapText="1"/>
      <protection locked="0"/>
    </xf>
    <xf numFmtId="0" fontId="2" fillId="0" borderId="4" xfId="3" applyBorder="1" applyAlignment="1">
      <alignment horizontal="center"/>
    </xf>
    <xf numFmtId="0" fontId="2" fillId="0" borderId="5" xfId="0" quotePrefix="1" applyFont="1" applyBorder="1" applyAlignment="1">
      <alignment wrapText="1"/>
    </xf>
    <xf numFmtId="0" fontId="2" fillId="0" borderId="19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165" fontId="3" fillId="0" borderId="10" xfId="0" applyNumberFormat="1" applyFont="1" applyBorder="1" applyAlignment="1" applyProtection="1">
      <alignment vertical="top" wrapText="1"/>
      <protection locked="0"/>
    </xf>
    <xf numFmtId="0" fontId="11" fillId="4" borderId="15" xfId="0" applyFont="1" applyFill="1" applyBorder="1" applyAlignment="1">
      <alignment vertical="top" wrapText="1"/>
    </xf>
    <xf numFmtId="165" fontId="12" fillId="4" borderId="13" xfId="0" applyNumberFormat="1" applyFont="1" applyFill="1" applyBorder="1" applyAlignment="1">
      <alignment horizontal="center" vertical="top"/>
    </xf>
    <xf numFmtId="9" fontId="3" fillId="0" borderId="10" xfId="2" applyFont="1" applyFill="1" applyBorder="1" applyAlignment="1" applyProtection="1">
      <alignment horizontal="center" vertical="center"/>
    </xf>
    <xf numFmtId="165" fontId="3" fillId="0" borderId="10" xfId="2" applyNumberFormat="1" applyFont="1" applyFill="1" applyBorder="1" applyAlignment="1" applyProtection="1">
      <alignment horizontal="center" vertical="center"/>
    </xf>
    <xf numFmtId="0" fontId="15" fillId="6" borderId="8" xfId="0" applyFont="1" applyFill="1" applyBorder="1" applyAlignment="1">
      <alignment horizontal="center" vertical="top"/>
    </xf>
    <xf numFmtId="0" fontId="15" fillId="6" borderId="8" xfId="0" applyFont="1" applyFill="1" applyBorder="1" applyAlignment="1">
      <alignment vertical="top" wrapText="1"/>
    </xf>
    <xf numFmtId="0" fontId="8" fillId="6" borderId="1" xfId="0" applyFont="1" applyFill="1" applyBorder="1" applyAlignment="1">
      <alignment horizontal="center" vertical="top"/>
    </xf>
    <xf numFmtId="0" fontId="8" fillId="6" borderId="8" xfId="0" applyFont="1" applyFill="1" applyBorder="1" applyAlignment="1">
      <alignment horizontal="center" vertical="top"/>
    </xf>
    <xf numFmtId="165" fontId="8" fillId="6" borderId="8" xfId="0" applyNumberFormat="1" applyFont="1" applyFill="1" applyBorder="1" applyAlignment="1">
      <alignment horizontal="center" vertical="top"/>
    </xf>
    <xf numFmtId="165" fontId="3" fillId="0" borderId="10" xfId="1" applyNumberFormat="1" applyFont="1" applyBorder="1" applyAlignment="1" applyProtection="1">
      <alignment horizontal="center" vertical="top"/>
    </xf>
    <xf numFmtId="0" fontId="3" fillId="0" borderId="10" xfId="1" applyNumberFormat="1" applyFont="1" applyBorder="1" applyAlignment="1" applyProtection="1">
      <alignment horizontal="center" vertical="top"/>
    </xf>
    <xf numFmtId="0" fontId="8" fillId="0" borderId="15" xfId="0" applyFont="1" applyBorder="1" applyAlignment="1">
      <alignment horizontal="center" vertical="top"/>
    </xf>
    <xf numFmtId="0" fontId="8" fillId="0" borderId="15" xfId="0" applyFont="1" applyBorder="1" applyAlignment="1">
      <alignment vertical="top" wrapText="1"/>
    </xf>
    <xf numFmtId="0" fontId="8" fillId="0" borderId="16" xfId="0" applyFont="1" applyBorder="1" applyAlignment="1">
      <alignment horizontal="center" vertical="top"/>
    </xf>
    <xf numFmtId="2" fontId="3" fillId="0" borderId="10" xfId="1" applyNumberFormat="1" applyFont="1" applyBorder="1" applyAlignment="1" applyProtection="1">
      <alignment horizontal="center" vertical="top"/>
    </xf>
    <xf numFmtId="0" fontId="8" fillId="0" borderId="19" xfId="0" applyFont="1" applyBorder="1" applyAlignment="1">
      <alignment horizontal="center" vertical="top"/>
    </xf>
    <xf numFmtId="0" fontId="8" fillId="0" borderId="19" xfId="0" applyFont="1" applyBorder="1" applyAlignment="1">
      <alignment vertical="top" wrapText="1"/>
    </xf>
    <xf numFmtId="43" fontId="3" fillId="0" borderId="19" xfId="1" applyFont="1" applyBorder="1" applyAlignment="1" applyProtection="1">
      <alignment horizontal="center" vertical="top"/>
    </xf>
    <xf numFmtId="0" fontId="8" fillId="0" borderId="20" xfId="0" applyFont="1" applyBorder="1" applyAlignment="1">
      <alignment horizontal="center" vertical="top"/>
    </xf>
    <xf numFmtId="43" fontId="3" fillId="0" borderId="0" xfId="1" applyFont="1" applyBorder="1" applyAlignment="1" applyProtection="1">
      <alignment horizontal="center" vertical="top"/>
    </xf>
    <xf numFmtId="0" fontId="0" fillId="0" borderId="0" xfId="0" applyAlignment="1" applyProtection="1">
      <alignment vertical="top" wrapText="1"/>
      <protection locked="0"/>
    </xf>
    <xf numFmtId="43" fontId="3" fillId="7" borderId="10" xfId="1" applyFont="1" applyFill="1" applyBorder="1" applyAlignment="1" applyProtection="1">
      <alignment horizontal="center" vertical="top"/>
    </xf>
    <xf numFmtId="165" fontId="3" fillId="7" borderId="10" xfId="1" applyNumberFormat="1" applyFont="1" applyFill="1" applyBorder="1" applyAlignment="1" applyProtection="1">
      <alignment horizontal="center" vertical="top"/>
    </xf>
    <xf numFmtId="0" fontId="0" fillId="7" borderId="10" xfId="0" applyFill="1" applyBorder="1"/>
    <xf numFmtId="0" fontId="0" fillId="7" borderId="10" xfId="0" applyFill="1" applyBorder="1" applyAlignment="1" applyProtection="1">
      <alignment vertical="top" wrapText="1"/>
      <protection locked="0"/>
    </xf>
    <xf numFmtId="165" fontId="0" fillId="0" borderId="0" xfId="0" applyNumberFormat="1" applyAlignment="1" applyProtection="1">
      <alignment vertical="top" wrapText="1"/>
      <protection locked="0"/>
    </xf>
    <xf numFmtId="165" fontId="3" fillId="0" borderId="0" xfId="1" applyNumberFormat="1" applyFont="1" applyBorder="1" applyAlignment="1" applyProtection="1">
      <alignment horizontal="center" vertical="top"/>
    </xf>
  </cellXfs>
  <cellStyles count="4">
    <cellStyle name="Milliers" xfId="1" builtinId="3"/>
    <cellStyle name="Normal" xfId="0" builtinId="0"/>
    <cellStyle name="Normal 10" xfId="3" xr:uid="{FED9725A-6144-4B95-A7EE-C71D67E0EB84}"/>
    <cellStyle name="Pourcentag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AC49F7-D8DA-47E4-BA3B-5F3F59745576}">
  <dimension ref="A1:F109"/>
  <sheetViews>
    <sheetView tabSelected="1" view="pageBreakPreview" topLeftCell="B92" zoomScale="90" zoomScaleNormal="100" zoomScaleSheetLayoutView="90" workbookViewId="0">
      <selection activeCell="B5" sqref="B5"/>
    </sheetView>
  </sheetViews>
  <sheetFormatPr baseColWidth="10" defaultRowHeight="14.4" x14ac:dyDescent="0.3"/>
  <cols>
    <col min="1" max="1" width="12.109375" style="91" customWidth="1"/>
    <col min="2" max="2" width="69.44140625" style="91" customWidth="1"/>
    <col min="3" max="5" width="11.5546875" style="91" customWidth="1"/>
    <col min="6" max="6" width="12.44140625" style="91" bestFit="1" customWidth="1"/>
    <col min="257" max="257" width="12.109375" customWidth="1"/>
    <col min="258" max="258" width="69.44140625" customWidth="1"/>
    <col min="259" max="262" width="11.5546875" customWidth="1"/>
    <col min="513" max="513" width="12.109375" customWidth="1"/>
    <col min="514" max="514" width="69.44140625" customWidth="1"/>
    <col min="515" max="518" width="11.5546875" customWidth="1"/>
    <col min="769" max="769" width="12.109375" customWidth="1"/>
    <col min="770" max="770" width="69.44140625" customWidth="1"/>
    <col min="771" max="774" width="11.5546875" customWidth="1"/>
    <col min="1025" max="1025" width="12.109375" customWidth="1"/>
    <col min="1026" max="1026" width="69.44140625" customWidth="1"/>
    <col min="1027" max="1030" width="11.5546875" customWidth="1"/>
    <col min="1281" max="1281" width="12.109375" customWidth="1"/>
    <col min="1282" max="1282" width="69.44140625" customWidth="1"/>
    <col min="1283" max="1286" width="11.5546875" customWidth="1"/>
    <col min="1537" max="1537" width="12.109375" customWidth="1"/>
    <col min="1538" max="1538" width="69.44140625" customWidth="1"/>
    <col min="1539" max="1542" width="11.5546875" customWidth="1"/>
    <col min="1793" max="1793" width="12.109375" customWidth="1"/>
    <col min="1794" max="1794" width="69.44140625" customWidth="1"/>
    <col min="1795" max="1798" width="11.5546875" customWidth="1"/>
    <col min="2049" max="2049" width="12.109375" customWidth="1"/>
    <col min="2050" max="2050" width="69.44140625" customWidth="1"/>
    <col min="2051" max="2054" width="11.5546875" customWidth="1"/>
    <col min="2305" max="2305" width="12.109375" customWidth="1"/>
    <col min="2306" max="2306" width="69.44140625" customWidth="1"/>
    <col min="2307" max="2310" width="11.5546875" customWidth="1"/>
    <col min="2561" max="2561" width="12.109375" customWidth="1"/>
    <col min="2562" max="2562" width="69.44140625" customWidth="1"/>
    <col min="2563" max="2566" width="11.5546875" customWidth="1"/>
    <col min="2817" max="2817" width="12.109375" customWidth="1"/>
    <col min="2818" max="2818" width="69.44140625" customWidth="1"/>
    <col min="2819" max="2822" width="11.5546875" customWidth="1"/>
    <col min="3073" max="3073" width="12.109375" customWidth="1"/>
    <col min="3074" max="3074" width="69.44140625" customWidth="1"/>
    <col min="3075" max="3078" width="11.5546875" customWidth="1"/>
    <col min="3329" max="3329" width="12.109375" customWidth="1"/>
    <col min="3330" max="3330" width="69.44140625" customWidth="1"/>
    <col min="3331" max="3334" width="11.5546875" customWidth="1"/>
    <col min="3585" max="3585" width="12.109375" customWidth="1"/>
    <col min="3586" max="3586" width="69.44140625" customWidth="1"/>
    <col min="3587" max="3590" width="11.5546875" customWidth="1"/>
    <col min="3841" max="3841" width="12.109375" customWidth="1"/>
    <col min="3842" max="3842" width="69.44140625" customWidth="1"/>
    <col min="3843" max="3846" width="11.5546875" customWidth="1"/>
    <col min="4097" max="4097" width="12.109375" customWidth="1"/>
    <col min="4098" max="4098" width="69.44140625" customWidth="1"/>
    <col min="4099" max="4102" width="11.5546875" customWidth="1"/>
    <col min="4353" max="4353" width="12.109375" customWidth="1"/>
    <col min="4354" max="4354" width="69.44140625" customWidth="1"/>
    <col min="4355" max="4358" width="11.5546875" customWidth="1"/>
    <col min="4609" max="4609" width="12.109375" customWidth="1"/>
    <col min="4610" max="4610" width="69.44140625" customWidth="1"/>
    <col min="4611" max="4614" width="11.5546875" customWidth="1"/>
    <col min="4865" max="4865" width="12.109375" customWidth="1"/>
    <col min="4866" max="4866" width="69.44140625" customWidth="1"/>
    <col min="4867" max="4870" width="11.5546875" customWidth="1"/>
    <col min="5121" max="5121" width="12.109375" customWidth="1"/>
    <col min="5122" max="5122" width="69.44140625" customWidth="1"/>
    <col min="5123" max="5126" width="11.5546875" customWidth="1"/>
    <col min="5377" max="5377" width="12.109375" customWidth="1"/>
    <col min="5378" max="5378" width="69.44140625" customWidth="1"/>
    <col min="5379" max="5382" width="11.5546875" customWidth="1"/>
    <col min="5633" max="5633" width="12.109375" customWidth="1"/>
    <col min="5634" max="5634" width="69.44140625" customWidth="1"/>
    <col min="5635" max="5638" width="11.5546875" customWidth="1"/>
    <col min="5889" max="5889" width="12.109375" customWidth="1"/>
    <col min="5890" max="5890" width="69.44140625" customWidth="1"/>
    <col min="5891" max="5894" width="11.5546875" customWidth="1"/>
    <col min="6145" max="6145" width="12.109375" customWidth="1"/>
    <col min="6146" max="6146" width="69.44140625" customWidth="1"/>
    <col min="6147" max="6150" width="11.5546875" customWidth="1"/>
    <col min="6401" max="6401" width="12.109375" customWidth="1"/>
    <col min="6402" max="6402" width="69.44140625" customWidth="1"/>
    <col min="6403" max="6406" width="11.5546875" customWidth="1"/>
    <col min="6657" max="6657" width="12.109375" customWidth="1"/>
    <col min="6658" max="6658" width="69.44140625" customWidth="1"/>
    <col min="6659" max="6662" width="11.5546875" customWidth="1"/>
    <col min="6913" max="6913" width="12.109375" customWidth="1"/>
    <col min="6914" max="6914" width="69.44140625" customWidth="1"/>
    <col min="6915" max="6918" width="11.5546875" customWidth="1"/>
    <col min="7169" max="7169" width="12.109375" customWidth="1"/>
    <col min="7170" max="7170" width="69.44140625" customWidth="1"/>
    <col min="7171" max="7174" width="11.5546875" customWidth="1"/>
    <col min="7425" max="7425" width="12.109375" customWidth="1"/>
    <col min="7426" max="7426" width="69.44140625" customWidth="1"/>
    <col min="7427" max="7430" width="11.5546875" customWidth="1"/>
    <col min="7681" max="7681" width="12.109375" customWidth="1"/>
    <col min="7682" max="7682" width="69.44140625" customWidth="1"/>
    <col min="7683" max="7686" width="11.5546875" customWidth="1"/>
    <col min="7937" max="7937" width="12.109375" customWidth="1"/>
    <col min="7938" max="7938" width="69.44140625" customWidth="1"/>
    <col min="7939" max="7942" width="11.5546875" customWidth="1"/>
    <col min="8193" max="8193" width="12.109375" customWidth="1"/>
    <col min="8194" max="8194" width="69.44140625" customWidth="1"/>
    <col min="8195" max="8198" width="11.5546875" customWidth="1"/>
    <col min="8449" max="8449" width="12.109375" customWidth="1"/>
    <col min="8450" max="8450" width="69.44140625" customWidth="1"/>
    <col min="8451" max="8454" width="11.5546875" customWidth="1"/>
    <col min="8705" max="8705" width="12.109375" customWidth="1"/>
    <col min="8706" max="8706" width="69.44140625" customWidth="1"/>
    <col min="8707" max="8710" width="11.5546875" customWidth="1"/>
    <col min="8961" max="8961" width="12.109375" customWidth="1"/>
    <col min="8962" max="8962" width="69.44140625" customWidth="1"/>
    <col min="8963" max="8966" width="11.5546875" customWidth="1"/>
    <col min="9217" max="9217" width="12.109375" customWidth="1"/>
    <col min="9218" max="9218" width="69.44140625" customWidth="1"/>
    <col min="9219" max="9222" width="11.5546875" customWidth="1"/>
    <col min="9473" max="9473" width="12.109375" customWidth="1"/>
    <col min="9474" max="9474" width="69.44140625" customWidth="1"/>
    <col min="9475" max="9478" width="11.5546875" customWidth="1"/>
    <col min="9729" max="9729" width="12.109375" customWidth="1"/>
    <col min="9730" max="9730" width="69.44140625" customWidth="1"/>
    <col min="9731" max="9734" width="11.5546875" customWidth="1"/>
    <col min="9985" max="9985" width="12.109375" customWidth="1"/>
    <col min="9986" max="9986" width="69.44140625" customWidth="1"/>
    <col min="9987" max="9990" width="11.5546875" customWidth="1"/>
    <col min="10241" max="10241" width="12.109375" customWidth="1"/>
    <col min="10242" max="10242" width="69.44140625" customWidth="1"/>
    <col min="10243" max="10246" width="11.5546875" customWidth="1"/>
    <col min="10497" max="10497" width="12.109375" customWidth="1"/>
    <col min="10498" max="10498" width="69.44140625" customWidth="1"/>
    <col min="10499" max="10502" width="11.5546875" customWidth="1"/>
    <col min="10753" max="10753" width="12.109375" customWidth="1"/>
    <col min="10754" max="10754" width="69.44140625" customWidth="1"/>
    <col min="10755" max="10758" width="11.5546875" customWidth="1"/>
    <col min="11009" max="11009" width="12.109375" customWidth="1"/>
    <col min="11010" max="11010" width="69.44140625" customWidth="1"/>
    <col min="11011" max="11014" width="11.5546875" customWidth="1"/>
    <col min="11265" max="11265" width="12.109375" customWidth="1"/>
    <col min="11266" max="11266" width="69.44140625" customWidth="1"/>
    <col min="11267" max="11270" width="11.5546875" customWidth="1"/>
    <col min="11521" max="11521" width="12.109375" customWidth="1"/>
    <col min="11522" max="11522" width="69.44140625" customWidth="1"/>
    <col min="11523" max="11526" width="11.5546875" customWidth="1"/>
    <col min="11777" max="11777" width="12.109375" customWidth="1"/>
    <col min="11778" max="11778" width="69.44140625" customWidth="1"/>
    <col min="11779" max="11782" width="11.5546875" customWidth="1"/>
    <col min="12033" max="12033" width="12.109375" customWidth="1"/>
    <col min="12034" max="12034" width="69.44140625" customWidth="1"/>
    <col min="12035" max="12038" width="11.5546875" customWidth="1"/>
    <col min="12289" max="12289" width="12.109375" customWidth="1"/>
    <col min="12290" max="12290" width="69.44140625" customWidth="1"/>
    <col min="12291" max="12294" width="11.5546875" customWidth="1"/>
    <col min="12545" max="12545" width="12.109375" customWidth="1"/>
    <col min="12546" max="12546" width="69.44140625" customWidth="1"/>
    <col min="12547" max="12550" width="11.5546875" customWidth="1"/>
    <col min="12801" max="12801" width="12.109375" customWidth="1"/>
    <col min="12802" max="12802" width="69.44140625" customWidth="1"/>
    <col min="12803" max="12806" width="11.5546875" customWidth="1"/>
    <col min="13057" max="13057" width="12.109375" customWidth="1"/>
    <col min="13058" max="13058" width="69.44140625" customWidth="1"/>
    <col min="13059" max="13062" width="11.5546875" customWidth="1"/>
    <col min="13313" max="13313" width="12.109375" customWidth="1"/>
    <col min="13314" max="13314" width="69.44140625" customWidth="1"/>
    <col min="13315" max="13318" width="11.5546875" customWidth="1"/>
    <col min="13569" max="13569" width="12.109375" customWidth="1"/>
    <col min="13570" max="13570" width="69.44140625" customWidth="1"/>
    <col min="13571" max="13574" width="11.5546875" customWidth="1"/>
    <col min="13825" max="13825" width="12.109375" customWidth="1"/>
    <col min="13826" max="13826" width="69.44140625" customWidth="1"/>
    <col min="13827" max="13830" width="11.5546875" customWidth="1"/>
    <col min="14081" max="14081" width="12.109375" customWidth="1"/>
    <col min="14082" max="14082" width="69.44140625" customWidth="1"/>
    <col min="14083" max="14086" width="11.5546875" customWidth="1"/>
    <col min="14337" max="14337" width="12.109375" customWidth="1"/>
    <col min="14338" max="14338" width="69.44140625" customWidth="1"/>
    <col min="14339" max="14342" width="11.5546875" customWidth="1"/>
    <col min="14593" max="14593" width="12.109375" customWidth="1"/>
    <col min="14594" max="14594" width="69.44140625" customWidth="1"/>
    <col min="14595" max="14598" width="11.5546875" customWidth="1"/>
    <col min="14849" max="14849" width="12.109375" customWidth="1"/>
    <col min="14850" max="14850" width="69.44140625" customWidth="1"/>
    <col min="14851" max="14854" width="11.5546875" customWidth="1"/>
    <col min="15105" max="15105" width="12.109375" customWidth="1"/>
    <col min="15106" max="15106" width="69.44140625" customWidth="1"/>
    <col min="15107" max="15110" width="11.5546875" customWidth="1"/>
    <col min="15361" max="15361" width="12.109375" customWidth="1"/>
    <col min="15362" max="15362" width="69.44140625" customWidth="1"/>
    <col min="15363" max="15366" width="11.5546875" customWidth="1"/>
    <col min="15617" max="15617" width="12.109375" customWidth="1"/>
    <col min="15618" max="15618" width="69.44140625" customWidth="1"/>
    <col min="15619" max="15622" width="11.5546875" customWidth="1"/>
    <col min="15873" max="15873" width="12.109375" customWidth="1"/>
    <col min="15874" max="15874" width="69.44140625" customWidth="1"/>
    <col min="15875" max="15878" width="11.5546875" customWidth="1"/>
    <col min="16129" max="16129" width="12.109375" customWidth="1"/>
    <col min="16130" max="16130" width="69.44140625" customWidth="1"/>
    <col min="16131" max="16134" width="11.5546875" customWidth="1"/>
  </cols>
  <sheetData>
    <row r="1" spans="1:6" ht="20.399999999999999" x14ac:dyDescent="0.3">
      <c r="A1" s="19" t="s">
        <v>33</v>
      </c>
      <c r="B1" s="20" t="s">
        <v>66</v>
      </c>
      <c r="C1" s="21"/>
      <c r="D1" s="22"/>
      <c r="E1" s="22"/>
      <c r="F1" s="22"/>
    </row>
    <row r="2" spans="1:6" ht="16.2" thickBot="1" x14ac:dyDescent="0.35">
      <c r="A2" s="23"/>
      <c r="B2" s="23"/>
      <c r="C2" s="24"/>
      <c r="D2" s="25"/>
      <c r="E2" s="25"/>
      <c r="F2" s="25"/>
    </row>
    <row r="3" spans="1:6" ht="15" thickBot="1" x14ac:dyDescent="0.35">
      <c r="A3" s="30" t="s">
        <v>34</v>
      </c>
      <c r="B3" s="31" t="s">
        <v>35</v>
      </c>
      <c r="C3" s="32" t="s">
        <v>36</v>
      </c>
      <c r="D3" s="33" t="s">
        <v>37</v>
      </c>
      <c r="E3" s="33" t="s">
        <v>38</v>
      </c>
      <c r="F3" s="33" t="s">
        <v>39</v>
      </c>
    </row>
    <row r="4" spans="1:6" ht="15.6" thickTop="1" thickBot="1" x14ac:dyDescent="0.35">
      <c r="A4" s="34">
        <v>1</v>
      </c>
      <c r="B4" s="35" t="s">
        <v>40</v>
      </c>
      <c r="C4" s="36" t="s">
        <v>41</v>
      </c>
      <c r="D4" s="37"/>
      <c r="E4" s="37"/>
      <c r="F4" s="37"/>
    </row>
    <row r="5" spans="1:6" s="42" customFormat="1" thickTop="1" x14ac:dyDescent="0.3">
      <c r="A5" s="38"/>
      <c r="B5" s="39"/>
      <c r="C5" s="40"/>
      <c r="D5" s="41"/>
      <c r="E5" s="41"/>
      <c r="F5" s="41"/>
    </row>
    <row r="6" spans="1:6" s="42" customFormat="1" ht="13.8" x14ac:dyDescent="0.3">
      <c r="A6" s="4">
        <v>1.1000000000000001</v>
      </c>
      <c r="B6" s="1" t="s">
        <v>64</v>
      </c>
      <c r="C6" s="2" t="s">
        <v>65</v>
      </c>
      <c r="D6" s="43">
        <v>1</v>
      </c>
      <c r="E6" s="44"/>
      <c r="F6" s="44">
        <f>SUM(D6*E6)</f>
        <v>0</v>
      </c>
    </row>
    <row r="7" spans="1:6" s="42" customFormat="1" ht="13.8" x14ac:dyDescent="0.3">
      <c r="A7" s="38"/>
      <c r="B7" s="45"/>
      <c r="C7" s="40"/>
      <c r="D7" s="46"/>
      <c r="E7" s="47"/>
      <c r="F7" s="47"/>
    </row>
    <row r="8" spans="1:6" s="42" customFormat="1" ht="13.8" x14ac:dyDescent="0.3">
      <c r="A8" s="4">
        <v>1.2</v>
      </c>
      <c r="B8" s="1" t="s">
        <v>2</v>
      </c>
      <c r="C8" s="2" t="s">
        <v>1</v>
      </c>
      <c r="D8" s="43">
        <v>1</v>
      </c>
      <c r="E8" s="44"/>
      <c r="F8" s="44">
        <f>SUM(D8*E8)</f>
        <v>0</v>
      </c>
    </row>
    <row r="9" spans="1:6" s="42" customFormat="1" ht="13.8" x14ac:dyDescent="0.3">
      <c r="A9" s="38"/>
      <c r="B9" s="45"/>
      <c r="C9" s="40"/>
      <c r="D9" s="43"/>
      <c r="E9" s="44"/>
      <c r="F9" s="44"/>
    </row>
    <row r="10" spans="1:6" s="48" customFormat="1" ht="13.8" x14ac:dyDescent="0.3">
      <c r="A10" s="38">
        <v>1.3</v>
      </c>
      <c r="B10" s="45" t="s">
        <v>42</v>
      </c>
      <c r="C10" s="2" t="s">
        <v>1</v>
      </c>
      <c r="D10" s="43">
        <v>3</v>
      </c>
      <c r="E10" s="44"/>
      <c r="F10" s="44">
        <f>SUM(D10*E10)</f>
        <v>0</v>
      </c>
    </row>
    <row r="11" spans="1:6" s="42" customFormat="1" ht="13.8" x14ac:dyDescent="0.3">
      <c r="A11" s="38"/>
      <c r="B11" s="49"/>
      <c r="C11" s="40"/>
      <c r="D11" s="43"/>
      <c r="E11" s="44"/>
      <c r="F11" s="44"/>
    </row>
    <row r="12" spans="1:6" s="42" customFormat="1" ht="13.8" x14ac:dyDescent="0.3">
      <c r="A12" s="38">
        <v>1.4</v>
      </c>
      <c r="B12" s="45" t="s">
        <v>43</v>
      </c>
      <c r="C12" s="2" t="s">
        <v>1</v>
      </c>
      <c r="D12" s="43">
        <v>2</v>
      </c>
      <c r="E12" s="44"/>
      <c r="F12" s="44">
        <f>SUM(D12*E12)</f>
        <v>0</v>
      </c>
    </row>
    <row r="13" spans="1:6" s="42" customFormat="1" ht="13.8" x14ac:dyDescent="0.3">
      <c r="A13" s="38"/>
      <c r="B13" s="45"/>
      <c r="C13" s="18"/>
      <c r="D13" s="46"/>
      <c r="E13" s="47"/>
      <c r="F13" s="47"/>
    </row>
    <row r="14" spans="1:6" s="42" customFormat="1" ht="15.6" x14ac:dyDescent="0.3">
      <c r="A14" s="28"/>
      <c r="B14" s="29" t="s">
        <v>44</v>
      </c>
      <c r="C14" s="26"/>
      <c r="D14" s="50"/>
      <c r="E14" s="27"/>
      <c r="F14" s="44">
        <f>SUM(F6:F12)</f>
        <v>0</v>
      </c>
    </row>
    <row r="15" spans="1:6" s="42" customFormat="1" ht="13.8" x14ac:dyDescent="0.3">
      <c r="A15" s="38"/>
      <c r="B15" s="49"/>
      <c r="C15" s="40"/>
      <c r="D15" s="46"/>
      <c r="E15" s="47"/>
      <c r="F15" s="47"/>
    </row>
    <row r="16" spans="1:6" s="42" customFormat="1" thickBot="1" x14ac:dyDescent="0.35">
      <c r="A16" s="38"/>
      <c r="B16" s="45"/>
      <c r="C16" s="40"/>
      <c r="D16" s="43"/>
      <c r="E16" s="44"/>
      <c r="F16" s="44"/>
    </row>
    <row r="17" spans="1:6" s="42" customFormat="1" ht="15" thickTop="1" thickBot="1" x14ac:dyDescent="0.35">
      <c r="A17" s="51">
        <v>2</v>
      </c>
      <c r="B17" s="3" t="s">
        <v>45</v>
      </c>
      <c r="C17" s="52"/>
      <c r="D17" s="53"/>
      <c r="E17" s="54"/>
      <c r="F17" s="54"/>
    </row>
    <row r="18" spans="1:6" s="42" customFormat="1" ht="28.2" thickTop="1" x14ac:dyDescent="0.3">
      <c r="A18" s="55"/>
      <c r="B18" s="49" t="s">
        <v>46</v>
      </c>
      <c r="C18" s="40"/>
      <c r="D18" s="56"/>
      <c r="E18" s="57"/>
      <c r="F18" s="57"/>
    </row>
    <row r="19" spans="1:6" s="42" customFormat="1" ht="13.8" x14ac:dyDescent="0.3">
      <c r="A19" s="55"/>
      <c r="C19" s="40"/>
      <c r="D19" s="58"/>
      <c r="E19" s="44"/>
      <c r="F19" s="44"/>
    </row>
    <row r="20" spans="1:6" s="48" customFormat="1" ht="13.8" x14ac:dyDescent="0.3">
      <c r="A20" s="4">
        <v>2.1</v>
      </c>
      <c r="B20" s="1" t="s">
        <v>3</v>
      </c>
      <c r="C20" s="2" t="s">
        <v>0</v>
      </c>
      <c r="D20" s="58">
        <v>16</v>
      </c>
      <c r="E20" s="44"/>
      <c r="F20" s="44">
        <f>SUM(D20*E20)</f>
        <v>0</v>
      </c>
    </row>
    <row r="21" spans="1:6" s="48" customFormat="1" ht="13.8" x14ac:dyDescent="0.3">
      <c r="A21" s="4"/>
      <c r="B21" s="1"/>
      <c r="C21" s="5"/>
      <c r="D21" s="6"/>
      <c r="E21" s="59"/>
      <c r="F21" s="59"/>
    </row>
    <row r="22" spans="1:6" s="48" customFormat="1" ht="13.8" x14ac:dyDescent="0.3">
      <c r="A22" s="7">
        <v>2.2000000000000002</v>
      </c>
      <c r="B22" s="8" t="s">
        <v>4</v>
      </c>
      <c r="C22" s="9" t="s">
        <v>0</v>
      </c>
      <c r="D22" s="58">
        <v>1</v>
      </c>
      <c r="E22" s="44"/>
      <c r="F22" s="44">
        <f>SUM(D22*E22)</f>
        <v>0</v>
      </c>
    </row>
    <row r="23" spans="1:6" s="42" customFormat="1" x14ac:dyDescent="0.3">
      <c r="A23" s="7"/>
      <c r="B23" s="10"/>
      <c r="C23" s="11"/>
      <c r="D23" s="12"/>
      <c r="E23" s="60"/>
      <c r="F23" s="60"/>
    </row>
    <row r="24" spans="1:6" s="42" customFormat="1" ht="13.8" x14ac:dyDescent="0.3">
      <c r="A24" s="7">
        <v>2.2000000000000002</v>
      </c>
      <c r="B24" s="13" t="s">
        <v>5</v>
      </c>
      <c r="C24" s="14" t="s">
        <v>0</v>
      </c>
      <c r="D24" s="58">
        <v>4</v>
      </c>
      <c r="E24" s="44"/>
      <c r="F24" s="44">
        <f>SUM(D24*E24)</f>
        <v>0</v>
      </c>
    </row>
    <row r="25" spans="1:6" s="48" customFormat="1" x14ac:dyDescent="0.3">
      <c r="A25" s="7"/>
      <c r="B25" s="13"/>
      <c r="C25" s="11"/>
      <c r="D25" s="12"/>
      <c r="E25" s="60"/>
      <c r="F25" s="60"/>
    </row>
    <row r="26" spans="1:6" s="48" customFormat="1" ht="13.8" x14ac:dyDescent="0.3">
      <c r="A26" s="7">
        <v>2.4</v>
      </c>
      <c r="B26" s="13" t="s">
        <v>6</v>
      </c>
      <c r="C26" s="14" t="s">
        <v>0</v>
      </c>
      <c r="D26" s="58">
        <v>5</v>
      </c>
      <c r="E26" s="44"/>
      <c r="F26" s="44">
        <f>SUM(D26*E26)</f>
        <v>0</v>
      </c>
    </row>
    <row r="27" spans="1:6" s="42" customFormat="1" x14ac:dyDescent="0.3">
      <c r="A27" s="7"/>
      <c r="B27" s="13"/>
      <c r="C27" s="11"/>
      <c r="D27" s="44"/>
      <c r="E27" s="44"/>
      <c r="F27" s="44"/>
    </row>
    <row r="28" spans="1:6" s="42" customFormat="1" ht="13.8" x14ac:dyDescent="0.3">
      <c r="A28" s="7">
        <v>2.5</v>
      </c>
      <c r="B28" s="15" t="s">
        <v>7</v>
      </c>
      <c r="C28" s="16" t="s">
        <v>63</v>
      </c>
      <c r="D28" s="92">
        <v>0</v>
      </c>
      <c r="E28" s="93"/>
      <c r="F28" s="44">
        <f>SUM(D28*E28)</f>
        <v>0</v>
      </c>
    </row>
    <row r="29" spans="1:6" s="42" customFormat="1" x14ac:dyDescent="0.3">
      <c r="A29" s="7"/>
      <c r="B29" s="10"/>
      <c r="C29" s="11"/>
      <c r="D29" s="44"/>
      <c r="E29" s="44"/>
      <c r="F29" s="44"/>
    </row>
    <row r="30" spans="1:6" s="42" customFormat="1" ht="13.8" x14ac:dyDescent="0.3">
      <c r="A30" s="7">
        <v>2.6</v>
      </c>
      <c r="B30" s="13" t="s">
        <v>8</v>
      </c>
      <c r="C30" s="16" t="s">
        <v>0</v>
      </c>
      <c r="D30" s="58">
        <v>0</v>
      </c>
      <c r="E30" s="44"/>
      <c r="F30" s="44">
        <f>SUM(D30*E30)</f>
        <v>0</v>
      </c>
    </row>
    <row r="31" spans="1:6" x14ac:dyDescent="0.3">
      <c r="A31" s="7"/>
      <c r="B31" s="13"/>
      <c r="C31" s="11"/>
      <c r="D31" s="44"/>
      <c r="E31" s="44"/>
      <c r="F31" s="44"/>
    </row>
    <row r="32" spans="1:6" x14ac:dyDescent="0.3">
      <c r="A32" s="7">
        <v>2.7</v>
      </c>
      <c r="B32" s="13" t="s">
        <v>9</v>
      </c>
      <c r="C32" s="16" t="s">
        <v>0</v>
      </c>
      <c r="D32" s="58">
        <v>16</v>
      </c>
      <c r="E32" s="44"/>
      <c r="F32" s="44">
        <f>SUM(D32*E32)</f>
        <v>0</v>
      </c>
    </row>
    <row r="33" spans="1:6" x14ac:dyDescent="0.3">
      <c r="A33" s="7"/>
      <c r="B33" s="13"/>
      <c r="C33" s="11"/>
      <c r="D33" s="44"/>
      <c r="E33" s="44"/>
      <c r="F33" s="44"/>
    </row>
    <row r="34" spans="1:6" x14ac:dyDescent="0.3">
      <c r="A34" s="7">
        <v>2.8</v>
      </c>
      <c r="B34" s="13" t="s">
        <v>10</v>
      </c>
      <c r="C34" s="16" t="s">
        <v>0</v>
      </c>
      <c r="D34" s="58">
        <v>0</v>
      </c>
      <c r="E34" s="44"/>
      <c r="F34" s="44">
        <f>SUM(D34*E34)</f>
        <v>0</v>
      </c>
    </row>
    <row r="35" spans="1:6" x14ac:dyDescent="0.3">
      <c r="A35" s="7"/>
      <c r="B35" s="10"/>
      <c r="C35" s="11"/>
      <c r="D35" s="44"/>
      <c r="E35" s="44"/>
      <c r="F35" s="44"/>
    </row>
    <row r="36" spans="1:6" x14ac:dyDescent="0.3">
      <c r="A36" s="4">
        <v>2.9</v>
      </c>
      <c r="B36" s="1" t="s">
        <v>11</v>
      </c>
      <c r="C36" s="16" t="s">
        <v>0</v>
      </c>
      <c r="D36" s="58">
        <v>5</v>
      </c>
      <c r="E36" s="44"/>
      <c r="F36" s="44">
        <f>SUM(D36*E36)</f>
        <v>0</v>
      </c>
    </row>
    <row r="37" spans="1:6" x14ac:dyDescent="0.3">
      <c r="A37" s="4"/>
      <c r="B37" s="1"/>
      <c r="C37" s="5"/>
      <c r="D37" s="61"/>
      <c r="E37" s="62"/>
      <c r="F37" s="62"/>
    </row>
    <row r="38" spans="1:6" x14ac:dyDescent="0.3">
      <c r="A38" s="63">
        <v>2.11</v>
      </c>
      <c r="B38" s="13" t="s">
        <v>12</v>
      </c>
      <c r="C38" s="14" t="s">
        <v>13</v>
      </c>
      <c r="D38" s="92">
        <v>0</v>
      </c>
      <c r="E38" s="44"/>
      <c r="F38" s="44">
        <f>SUM(D38*E38)</f>
        <v>0</v>
      </c>
    </row>
    <row r="39" spans="1:6" x14ac:dyDescent="0.3">
      <c r="A39" s="63"/>
      <c r="B39" s="13"/>
      <c r="C39" s="16"/>
      <c r="D39" s="94"/>
      <c r="E39" s="62"/>
      <c r="F39" s="62"/>
    </row>
    <row r="40" spans="1:6" x14ac:dyDescent="0.3">
      <c r="A40" s="63">
        <v>2.12</v>
      </c>
      <c r="B40" s="13" t="s">
        <v>14</v>
      </c>
      <c r="C40" s="14" t="s">
        <v>13</v>
      </c>
      <c r="D40" s="92">
        <v>0</v>
      </c>
      <c r="E40" s="44"/>
      <c r="F40" s="44">
        <f>SUM(D40*E40)</f>
        <v>0</v>
      </c>
    </row>
    <row r="41" spans="1:6" x14ac:dyDescent="0.3">
      <c r="A41" s="63"/>
      <c r="B41" s="13"/>
      <c r="C41" s="16"/>
      <c r="D41" s="94"/>
      <c r="E41" s="62"/>
      <c r="F41" s="62"/>
    </row>
    <row r="42" spans="1:6" x14ac:dyDescent="0.3">
      <c r="A42" s="63">
        <v>2.13</v>
      </c>
      <c r="B42" s="15" t="s">
        <v>15</v>
      </c>
      <c r="C42" s="16" t="s">
        <v>0</v>
      </c>
      <c r="D42" s="92">
        <v>0</v>
      </c>
      <c r="E42" s="44"/>
      <c r="F42" s="44">
        <f>SUM(D42*E42)</f>
        <v>0</v>
      </c>
    </row>
    <row r="43" spans="1:6" x14ac:dyDescent="0.3">
      <c r="A43" s="63"/>
      <c r="B43" s="10"/>
      <c r="C43" s="11"/>
      <c r="D43" s="94"/>
      <c r="E43" s="62"/>
      <c r="F43" s="62"/>
    </row>
    <row r="44" spans="1:6" x14ac:dyDescent="0.3">
      <c r="A44" s="63">
        <v>2.14</v>
      </c>
      <c r="B44" s="13" t="s">
        <v>16</v>
      </c>
      <c r="C44" s="16" t="s">
        <v>13</v>
      </c>
      <c r="D44" s="92">
        <v>0</v>
      </c>
      <c r="E44" s="44"/>
      <c r="F44" s="44">
        <f>SUM(D44*E44)</f>
        <v>0</v>
      </c>
    </row>
    <row r="45" spans="1:6" x14ac:dyDescent="0.3">
      <c r="A45" s="63"/>
      <c r="B45" s="13"/>
      <c r="C45" s="11"/>
      <c r="D45" s="94"/>
      <c r="E45" s="62"/>
      <c r="F45" s="62"/>
    </row>
    <row r="46" spans="1:6" x14ac:dyDescent="0.3">
      <c r="A46" s="63">
        <v>2.15</v>
      </c>
      <c r="B46" s="13" t="s">
        <v>17</v>
      </c>
      <c r="C46" s="16" t="s">
        <v>0</v>
      </c>
      <c r="D46" s="58">
        <v>0</v>
      </c>
      <c r="E46" s="44"/>
      <c r="F46" s="44">
        <f>SUM(D46*E46)</f>
        <v>0</v>
      </c>
    </row>
    <row r="47" spans="1:6" x14ac:dyDescent="0.3">
      <c r="A47" s="63"/>
      <c r="B47" s="13"/>
      <c r="C47" s="11"/>
      <c r="D47" s="61"/>
      <c r="E47" s="62"/>
      <c r="F47" s="62"/>
    </row>
    <row r="48" spans="1:6" x14ac:dyDescent="0.3">
      <c r="A48" s="63">
        <v>2.16</v>
      </c>
      <c r="B48" s="13" t="s">
        <v>18</v>
      </c>
      <c r="C48" s="16" t="s">
        <v>0</v>
      </c>
      <c r="D48" s="58">
        <v>3</v>
      </c>
      <c r="E48" s="44"/>
      <c r="F48" s="44">
        <f>SUM(D48*E48)</f>
        <v>0</v>
      </c>
    </row>
    <row r="49" spans="1:6" x14ac:dyDescent="0.3">
      <c r="A49" s="63"/>
      <c r="B49" s="13"/>
      <c r="C49" s="14"/>
      <c r="D49" s="61"/>
      <c r="E49" s="62"/>
      <c r="F49" s="62"/>
    </row>
    <row r="50" spans="1:6" x14ac:dyDescent="0.3">
      <c r="A50" s="63">
        <v>1.17</v>
      </c>
      <c r="B50" s="13" t="s">
        <v>19</v>
      </c>
      <c r="C50" s="16" t="s">
        <v>0</v>
      </c>
      <c r="D50" s="58">
        <v>21</v>
      </c>
      <c r="E50" s="44"/>
      <c r="F50" s="44">
        <f>SUM(D50*E50)</f>
        <v>0</v>
      </c>
    </row>
    <row r="51" spans="1:6" x14ac:dyDescent="0.3">
      <c r="A51" s="63"/>
      <c r="B51" s="13"/>
      <c r="C51" s="14"/>
      <c r="D51" s="61"/>
      <c r="E51" s="62"/>
      <c r="F51" s="62"/>
    </row>
    <row r="52" spans="1:6" x14ac:dyDescent="0.3">
      <c r="A52" s="63">
        <v>2.1800000000000002</v>
      </c>
      <c r="B52" s="13" t="s">
        <v>20</v>
      </c>
      <c r="C52" s="16" t="s">
        <v>0</v>
      </c>
      <c r="D52" s="92">
        <v>2</v>
      </c>
      <c r="E52" s="44"/>
      <c r="F52" s="44">
        <f>SUM(D52*E52)</f>
        <v>0</v>
      </c>
    </row>
    <row r="53" spans="1:6" x14ac:dyDescent="0.3">
      <c r="A53" s="63"/>
      <c r="B53" s="15"/>
      <c r="C53" s="16"/>
      <c r="D53" s="94"/>
      <c r="E53" s="62"/>
      <c r="F53" s="62"/>
    </row>
    <row r="54" spans="1:6" x14ac:dyDescent="0.3">
      <c r="A54" s="63">
        <v>2.19</v>
      </c>
      <c r="B54" s="8" t="s">
        <v>21</v>
      </c>
      <c r="C54" s="16" t="s">
        <v>0</v>
      </c>
      <c r="D54" s="92">
        <v>2</v>
      </c>
      <c r="E54" s="44"/>
      <c r="F54" s="44">
        <f>SUM(D54*E54)</f>
        <v>0</v>
      </c>
    </row>
    <row r="55" spans="1:6" x14ac:dyDescent="0.3">
      <c r="A55" s="63"/>
      <c r="B55" s="13"/>
      <c r="C55" s="16"/>
      <c r="D55" s="94"/>
      <c r="E55" s="62"/>
      <c r="F55" s="62"/>
    </row>
    <row r="56" spans="1:6" x14ac:dyDescent="0.3">
      <c r="A56" s="63">
        <v>2.2000000000000002</v>
      </c>
      <c r="B56" s="13" t="s">
        <v>22</v>
      </c>
      <c r="C56" s="16" t="s">
        <v>0</v>
      </c>
      <c r="D56" s="92">
        <v>2</v>
      </c>
      <c r="E56" s="44"/>
      <c r="F56" s="44">
        <f>SUM(D56*E56)</f>
        <v>0</v>
      </c>
    </row>
    <row r="57" spans="1:6" x14ac:dyDescent="0.3">
      <c r="A57" s="63"/>
      <c r="B57" s="13"/>
      <c r="C57" s="17"/>
      <c r="D57" s="95"/>
      <c r="E57" s="65"/>
      <c r="F57" s="65"/>
    </row>
    <row r="58" spans="1:6" x14ac:dyDescent="0.3">
      <c r="A58" s="63">
        <v>2.21</v>
      </c>
      <c r="B58" s="13" t="s">
        <v>23</v>
      </c>
      <c r="C58" s="16" t="s">
        <v>0</v>
      </c>
      <c r="D58" s="92">
        <v>3</v>
      </c>
      <c r="E58" s="44"/>
      <c r="F58" s="44">
        <f>SUM(D58*E58)</f>
        <v>0</v>
      </c>
    </row>
    <row r="59" spans="1:6" x14ac:dyDescent="0.3">
      <c r="A59" s="63"/>
      <c r="B59" s="13"/>
      <c r="C59" s="16"/>
      <c r="D59" s="95"/>
      <c r="E59" s="65"/>
      <c r="F59" s="65"/>
    </row>
    <row r="60" spans="1:6" x14ac:dyDescent="0.3">
      <c r="A60" s="63">
        <v>2.2200000000000002</v>
      </c>
      <c r="B60" s="8" t="s">
        <v>24</v>
      </c>
      <c r="C60" s="16" t="s">
        <v>0</v>
      </c>
      <c r="D60" s="92">
        <v>15</v>
      </c>
      <c r="E60" s="44"/>
      <c r="F60" s="44">
        <f>SUM(D60*E60)</f>
        <v>0</v>
      </c>
    </row>
    <row r="61" spans="1:6" x14ac:dyDescent="0.3">
      <c r="A61" s="63"/>
      <c r="B61" s="8"/>
      <c r="C61" s="9"/>
      <c r="D61" s="95"/>
      <c r="E61" s="65"/>
      <c r="F61" s="65"/>
    </row>
    <row r="62" spans="1:6" x14ac:dyDescent="0.3">
      <c r="A62" s="63">
        <v>2.23</v>
      </c>
      <c r="B62" s="8" t="s">
        <v>25</v>
      </c>
      <c r="C62" s="16" t="s">
        <v>0</v>
      </c>
      <c r="D62" s="92">
        <v>21</v>
      </c>
      <c r="E62" s="44"/>
      <c r="F62" s="44">
        <f>SUM(D62*E62)</f>
        <v>0</v>
      </c>
    </row>
    <row r="63" spans="1:6" x14ac:dyDescent="0.3">
      <c r="A63" s="63"/>
      <c r="B63" s="13"/>
      <c r="C63" s="14"/>
      <c r="D63" s="95"/>
      <c r="E63" s="65"/>
      <c r="F63" s="65"/>
    </row>
    <row r="64" spans="1:6" x14ac:dyDescent="0.3">
      <c r="A64" s="63">
        <v>2.2400000000000002</v>
      </c>
      <c r="B64" s="8" t="s">
        <v>26</v>
      </c>
      <c r="C64" s="16" t="s">
        <v>0</v>
      </c>
      <c r="D64" s="92">
        <v>1</v>
      </c>
      <c r="E64" s="44"/>
      <c r="F64" s="44">
        <f>SUM(D64*E64)</f>
        <v>0</v>
      </c>
    </row>
    <row r="65" spans="1:6" x14ac:dyDescent="0.3">
      <c r="A65" s="63"/>
      <c r="B65" s="13"/>
      <c r="C65" s="14"/>
      <c r="D65" s="95"/>
      <c r="E65" s="65"/>
      <c r="F65" s="65"/>
    </row>
    <row r="66" spans="1:6" x14ac:dyDescent="0.3">
      <c r="A66" s="63">
        <v>2.25</v>
      </c>
      <c r="B66" s="8" t="s">
        <v>27</v>
      </c>
      <c r="C66" s="16" t="s">
        <v>0</v>
      </c>
      <c r="D66" s="92">
        <v>5</v>
      </c>
      <c r="E66" s="44"/>
      <c r="F66" s="44">
        <f>SUM(D66*E66)</f>
        <v>0</v>
      </c>
    </row>
    <row r="67" spans="1:6" x14ac:dyDescent="0.3">
      <c r="A67" s="63"/>
      <c r="B67" s="15"/>
      <c r="C67" s="16"/>
      <c r="D67" s="64"/>
      <c r="E67" s="65"/>
      <c r="F67" s="65"/>
    </row>
    <row r="68" spans="1:6" x14ac:dyDescent="0.3">
      <c r="A68" s="63">
        <v>2.2599999999999998</v>
      </c>
      <c r="B68" s="8" t="s">
        <v>28</v>
      </c>
      <c r="C68" s="16" t="s">
        <v>0</v>
      </c>
      <c r="D68" s="58">
        <v>0</v>
      </c>
      <c r="E68" s="44"/>
      <c r="F68" s="44">
        <f>SUM(D68*E68)</f>
        <v>0</v>
      </c>
    </row>
    <row r="69" spans="1:6" x14ac:dyDescent="0.3">
      <c r="A69" s="63"/>
      <c r="B69" s="13"/>
      <c r="C69" s="16"/>
      <c r="D69" s="64"/>
      <c r="E69" s="65"/>
      <c r="F69" s="65"/>
    </row>
    <row r="70" spans="1:6" x14ac:dyDescent="0.3">
      <c r="A70" s="63">
        <v>2.27</v>
      </c>
      <c r="B70" s="13" t="s">
        <v>29</v>
      </c>
      <c r="C70" s="16" t="s">
        <v>0</v>
      </c>
      <c r="D70" s="58">
        <v>2</v>
      </c>
      <c r="E70" s="44"/>
      <c r="F70" s="44">
        <f>SUM(D70*E70)</f>
        <v>0</v>
      </c>
    </row>
    <row r="71" spans="1:6" x14ac:dyDescent="0.3">
      <c r="A71" s="63"/>
      <c r="B71" s="13"/>
      <c r="C71" s="17"/>
      <c r="D71" s="64"/>
      <c r="E71" s="65"/>
      <c r="F71" s="65"/>
    </row>
    <row r="72" spans="1:6" x14ac:dyDescent="0.3">
      <c r="A72" s="63">
        <v>2.2799999999999998</v>
      </c>
      <c r="B72" s="13" t="s">
        <v>47</v>
      </c>
      <c r="C72" s="16" t="s">
        <v>0</v>
      </c>
      <c r="D72" s="58">
        <v>0</v>
      </c>
      <c r="E72" s="44"/>
      <c r="F72" s="44">
        <f>SUM(D72*E72)</f>
        <v>0</v>
      </c>
    </row>
    <row r="73" spans="1:6" x14ac:dyDescent="0.3">
      <c r="A73" s="63"/>
      <c r="B73" s="13"/>
      <c r="C73" s="16"/>
      <c r="D73" s="64"/>
      <c r="E73" s="65"/>
      <c r="F73" s="65"/>
    </row>
    <row r="74" spans="1:6" x14ac:dyDescent="0.3">
      <c r="A74" s="63">
        <v>2.29</v>
      </c>
      <c r="B74" s="13" t="s">
        <v>30</v>
      </c>
      <c r="C74" s="16" t="s">
        <v>0</v>
      </c>
      <c r="D74" s="58">
        <v>0</v>
      </c>
      <c r="E74" s="44"/>
      <c r="F74" s="44">
        <f>SUM(D74*E74)</f>
        <v>0</v>
      </c>
    </row>
    <row r="75" spans="1:6" x14ac:dyDescent="0.3">
      <c r="A75" s="63"/>
      <c r="B75" s="13"/>
      <c r="C75" s="11"/>
      <c r="D75" s="64"/>
      <c r="E75" s="65"/>
      <c r="F75" s="65"/>
    </row>
    <row r="76" spans="1:6" x14ac:dyDescent="0.3">
      <c r="A76" s="63">
        <v>2.2999999999999998</v>
      </c>
      <c r="B76" s="13" t="s">
        <v>31</v>
      </c>
      <c r="C76" s="16" t="s">
        <v>0</v>
      </c>
      <c r="D76" s="58">
        <v>0</v>
      </c>
      <c r="E76" s="44"/>
      <c r="F76" s="44">
        <f>SUM(D76*E76)</f>
        <v>0</v>
      </c>
    </row>
    <row r="77" spans="1:6" x14ac:dyDescent="0.3">
      <c r="A77" s="63"/>
      <c r="B77" s="13"/>
      <c r="C77" s="11"/>
      <c r="D77" s="64"/>
      <c r="E77" s="65"/>
      <c r="F77" s="65"/>
    </row>
    <row r="78" spans="1:6" x14ac:dyDescent="0.3">
      <c r="A78" s="66">
        <v>2.31</v>
      </c>
      <c r="B78" s="67" t="s">
        <v>32</v>
      </c>
      <c r="C78" s="68" t="s">
        <v>0</v>
      </c>
      <c r="D78" s="58">
        <v>1</v>
      </c>
      <c r="E78" s="44"/>
      <c r="F78" s="44">
        <f>SUM(D78*E78)</f>
        <v>0</v>
      </c>
    </row>
    <row r="79" spans="1:6" x14ac:dyDescent="0.3">
      <c r="A79" s="7"/>
      <c r="B79" s="15"/>
      <c r="C79" s="69"/>
      <c r="D79" s="64"/>
      <c r="E79" s="65"/>
      <c r="F79" s="65"/>
    </row>
    <row r="80" spans="1:6" x14ac:dyDescent="0.3">
      <c r="A80" s="7"/>
      <c r="B80" s="29" t="s">
        <v>48</v>
      </c>
      <c r="C80" s="69"/>
      <c r="D80" s="64"/>
      <c r="E80" s="70"/>
      <c r="F80" s="70">
        <f>SUM(F20:F78)</f>
        <v>0</v>
      </c>
    </row>
    <row r="81" spans="1:6" ht="15" thickBot="1" x14ac:dyDescent="0.35">
      <c r="A81" s="7"/>
      <c r="B81" s="15"/>
      <c r="C81" s="69"/>
      <c r="D81" s="64"/>
      <c r="E81" s="65"/>
      <c r="F81" s="65"/>
    </row>
    <row r="82" spans="1:6" ht="15.6" thickTop="1" thickBot="1" x14ac:dyDescent="0.35">
      <c r="A82" s="51">
        <v>3</v>
      </c>
      <c r="B82" s="71" t="s">
        <v>49</v>
      </c>
      <c r="C82" s="52" t="s">
        <v>41</v>
      </c>
      <c r="D82" s="37"/>
      <c r="E82" s="72"/>
      <c r="F82" s="72"/>
    </row>
    <row r="83" spans="1:6" ht="15" thickTop="1" x14ac:dyDescent="0.3">
      <c r="A83" s="38"/>
      <c r="B83" s="45"/>
      <c r="C83" s="40"/>
      <c r="D83" s="73"/>
      <c r="E83" s="74"/>
      <c r="F83" s="74"/>
    </row>
    <row r="84" spans="1:6" x14ac:dyDescent="0.3">
      <c r="A84" s="75"/>
      <c r="B84" s="76" t="s">
        <v>50</v>
      </c>
      <c r="C84" s="77"/>
      <c r="D84" s="78"/>
      <c r="E84" s="79"/>
      <c r="F84" s="79"/>
    </row>
    <row r="85" spans="1:6" x14ac:dyDescent="0.3">
      <c r="A85" s="38"/>
      <c r="B85" s="45"/>
      <c r="C85" s="40"/>
      <c r="D85" s="41"/>
      <c r="E85" s="80"/>
      <c r="F85" s="80"/>
    </row>
    <row r="86" spans="1:6" ht="27.6" x14ac:dyDescent="0.3">
      <c r="A86" s="38"/>
      <c r="B86" s="49" t="s">
        <v>51</v>
      </c>
      <c r="C86" s="40"/>
      <c r="D86" s="41"/>
      <c r="E86" s="80"/>
      <c r="F86" s="80"/>
    </row>
    <row r="87" spans="1:6" x14ac:dyDescent="0.3">
      <c r="A87" s="38"/>
      <c r="B87" s="49"/>
      <c r="C87" s="40"/>
      <c r="D87" s="41"/>
      <c r="E87" s="80"/>
      <c r="F87" s="80"/>
    </row>
    <row r="88" spans="1:6" x14ac:dyDescent="0.3">
      <c r="A88" s="38">
        <v>3.1</v>
      </c>
      <c r="B88" s="45" t="s">
        <v>52</v>
      </c>
      <c r="C88" s="40" t="s">
        <v>53</v>
      </c>
      <c r="D88" s="81">
        <v>0</v>
      </c>
      <c r="E88" s="80"/>
      <c r="F88" s="80">
        <f>SUM(D88*E88)</f>
        <v>0</v>
      </c>
    </row>
    <row r="89" spans="1:6" x14ac:dyDescent="0.3">
      <c r="A89" s="38"/>
      <c r="B89" s="45"/>
      <c r="C89" s="40"/>
      <c r="D89" s="81"/>
      <c r="E89" s="80"/>
      <c r="F89" s="80"/>
    </row>
    <row r="90" spans="1:6" x14ac:dyDescent="0.3">
      <c r="A90" s="38">
        <v>3.2</v>
      </c>
      <c r="B90" s="45" t="s">
        <v>54</v>
      </c>
      <c r="C90" s="40" t="s">
        <v>53</v>
      </c>
      <c r="D90" s="81">
        <v>0</v>
      </c>
      <c r="E90" s="80"/>
      <c r="F90" s="80">
        <f>SUM(D90*E90)</f>
        <v>0</v>
      </c>
    </row>
    <row r="91" spans="1:6" x14ac:dyDescent="0.3">
      <c r="A91" s="38"/>
      <c r="B91" s="45"/>
      <c r="C91" s="40"/>
      <c r="D91" s="81"/>
      <c r="E91" s="80"/>
      <c r="F91" s="80"/>
    </row>
    <row r="92" spans="1:6" x14ac:dyDescent="0.3">
      <c r="A92" s="38">
        <v>3.3</v>
      </c>
      <c r="B92" s="45" t="s">
        <v>55</v>
      </c>
      <c r="C92" s="40" t="s">
        <v>53</v>
      </c>
      <c r="D92" s="81">
        <v>0</v>
      </c>
      <c r="E92" s="80"/>
      <c r="F92" s="80">
        <f>SUM(D92*E92)</f>
        <v>0</v>
      </c>
    </row>
    <row r="93" spans="1:6" x14ac:dyDescent="0.3">
      <c r="A93" s="38"/>
      <c r="B93" s="45"/>
      <c r="C93" s="40"/>
      <c r="D93" s="81"/>
      <c r="E93" s="80"/>
      <c r="F93" s="80"/>
    </row>
    <row r="94" spans="1:6" x14ac:dyDescent="0.3">
      <c r="A94" s="38">
        <v>3.4</v>
      </c>
      <c r="B94" s="45" t="s">
        <v>56</v>
      </c>
      <c r="C94" s="40" t="s">
        <v>53</v>
      </c>
      <c r="D94" s="81">
        <v>0</v>
      </c>
      <c r="E94" s="80"/>
      <c r="F94" s="80">
        <f>SUM(D94*E94)</f>
        <v>0</v>
      </c>
    </row>
    <row r="95" spans="1:6" x14ac:dyDescent="0.3">
      <c r="A95" s="38"/>
      <c r="B95" s="45"/>
      <c r="C95" s="40"/>
      <c r="D95" s="80"/>
      <c r="E95" s="80"/>
      <c r="F95" s="80"/>
    </row>
    <row r="96" spans="1:6" x14ac:dyDescent="0.3">
      <c r="A96" s="38"/>
      <c r="B96" s="29" t="s">
        <v>57</v>
      </c>
      <c r="C96" s="40"/>
      <c r="D96" s="41"/>
      <c r="E96" s="80"/>
      <c r="F96" s="80">
        <f>SUM(F88:F94)</f>
        <v>0</v>
      </c>
    </row>
    <row r="97" spans="1:6" ht="15" thickBot="1" x14ac:dyDescent="0.35">
      <c r="A97" s="82"/>
      <c r="B97" s="83"/>
      <c r="C97" s="84"/>
      <c r="D97" s="58"/>
      <c r="E97" s="44"/>
      <c r="F97" s="44"/>
    </row>
    <row r="98" spans="1:6" ht="15.6" thickTop="1" thickBot="1" x14ac:dyDescent="0.35">
      <c r="A98" s="51">
        <v>4</v>
      </c>
      <c r="B98" s="71" t="s">
        <v>58</v>
      </c>
      <c r="C98" s="52" t="s">
        <v>41</v>
      </c>
      <c r="D98" s="37"/>
      <c r="E98" s="37"/>
      <c r="F98" s="37"/>
    </row>
    <row r="99" spans="1:6" ht="15" thickTop="1" x14ac:dyDescent="0.3">
      <c r="A99" s="38"/>
      <c r="B99" s="45"/>
      <c r="C99" s="40"/>
      <c r="D99" s="73"/>
      <c r="E99" s="73"/>
      <c r="F99" s="73"/>
    </row>
    <row r="100" spans="1:6" x14ac:dyDescent="0.3">
      <c r="A100" s="75"/>
      <c r="B100" s="76" t="s">
        <v>59</v>
      </c>
      <c r="C100" s="77"/>
      <c r="D100" s="78"/>
      <c r="E100" s="78"/>
      <c r="F100" s="78"/>
    </row>
    <row r="101" spans="1:6" x14ac:dyDescent="0.3">
      <c r="A101" s="38"/>
      <c r="B101" s="45"/>
      <c r="C101" s="40"/>
      <c r="D101" s="41"/>
      <c r="E101" s="41"/>
      <c r="F101" s="41"/>
    </row>
    <row r="102" spans="1:6" x14ac:dyDescent="0.3">
      <c r="A102" s="38">
        <v>4.0999999999999996</v>
      </c>
      <c r="B102" s="45" t="s">
        <v>60</v>
      </c>
      <c r="C102" s="40" t="s">
        <v>61</v>
      </c>
      <c r="D102" s="85">
        <v>0</v>
      </c>
      <c r="E102" s="80"/>
      <c r="F102" s="80">
        <f>E102*D102</f>
        <v>0</v>
      </c>
    </row>
    <row r="103" spans="1:6" x14ac:dyDescent="0.3">
      <c r="A103" s="38"/>
      <c r="B103" s="45" t="s">
        <v>62</v>
      </c>
      <c r="C103" s="40"/>
      <c r="D103" s="41"/>
      <c r="E103" s="41"/>
      <c r="F103" s="41"/>
    </row>
    <row r="104" spans="1:6" x14ac:dyDescent="0.3">
      <c r="A104" s="86"/>
      <c r="B104" s="87"/>
      <c r="C104" s="86"/>
      <c r="D104" s="88"/>
      <c r="E104" s="88"/>
      <c r="F104" s="88"/>
    </row>
    <row r="105" spans="1:6" x14ac:dyDescent="0.3">
      <c r="A105" s="89"/>
      <c r="B105" s="42"/>
      <c r="C105" s="89"/>
      <c r="D105" s="90"/>
      <c r="E105" s="90"/>
      <c r="F105" s="97">
        <f>SUM(F14+F80)</f>
        <v>0</v>
      </c>
    </row>
    <row r="109" spans="1:6" x14ac:dyDescent="0.3">
      <c r="F109" s="96"/>
    </row>
  </sheetData>
  <pageMargins left="0.7" right="0.7" top="0.75" bottom="0.75" header="0.3" footer="0.3"/>
  <pageSetup paperSize="9" scale="68" orientation="portrait" r:id="rId1"/>
  <rowBreaks count="1" manualBreakCount="1">
    <brk id="5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HEC Pierre</dc:creator>
  <cp:lastModifiedBy>FRAISSINET Olivier</cp:lastModifiedBy>
  <cp:lastPrinted>2025-10-23T12:07:51Z</cp:lastPrinted>
  <dcterms:created xsi:type="dcterms:W3CDTF">2015-06-05T18:19:34Z</dcterms:created>
  <dcterms:modified xsi:type="dcterms:W3CDTF">2025-10-23T14:34:22Z</dcterms:modified>
</cp:coreProperties>
</file>